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25" activeTab="0"/>
  </bookViews>
  <sheets>
    <sheet name="solo ammessi" sheetId="1" r:id="rId1"/>
  </sheets>
  <definedNames>
    <definedName name="_xlnm.Print_Area" localSheetId="0">'solo ammessi'!$B$1:$K$37</definedName>
  </definedNames>
  <calcPr fullCalcOnLoad="1"/>
</workbook>
</file>

<file path=xl/sharedStrings.xml><?xml version="1.0" encoding="utf-8"?>
<sst xmlns="http://schemas.openxmlformats.org/spreadsheetml/2006/main" count="223" uniqueCount="141">
  <si>
    <t xml:space="preserve"> </t>
  </si>
  <si>
    <t>N.</t>
  </si>
  <si>
    <t>Numero Pratica</t>
  </si>
  <si>
    <t>Organizzazione</t>
  </si>
  <si>
    <t>Titolo del progetto</t>
  </si>
  <si>
    <t>Sett.</t>
  </si>
  <si>
    <t>Localizzazione 
dell'intervento</t>
  </si>
  <si>
    <t>Costo totale
 del progetto</t>
  </si>
  <si>
    <t>Contributo 
richiesto</t>
  </si>
  <si>
    <t>Contributo
 deliberato</t>
  </si>
  <si>
    <t>Contributo 
rifiutato</t>
  </si>
  <si>
    <t>PSA</t>
  </si>
  <si>
    <t>CREMA</t>
  </si>
  <si>
    <t>ASS</t>
  </si>
  <si>
    <t>CASALMAGGIORE</t>
  </si>
  <si>
    <t>CREMONA</t>
  </si>
  <si>
    <t>Parrocchia Santa Maria Assunta</t>
  </si>
  <si>
    <t>SCANDOLARA RAVARA</t>
  </si>
  <si>
    <t>Progetto illuminotecnico della Chiesa di Santa Maria dell'argine in Vicobellignano di Casalmaggiore</t>
  </si>
  <si>
    <t>Opere di conservazione della torre campanaria</t>
  </si>
  <si>
    <t>Parrocchia SS. Pietro e Paolo</t>
  </si>
  <si>
    <t>Progetto per la realizzazione di un piano inclinato per il superamento di barriere architettoniche</t>
  </si>
  <si>
    <t>ANNICCO</t>
  </si>
  <si>
    <t>START! Avvio e sperimentazione di un sistema di servizi educativi per la promozione del benessere di minori e famiglie</t>
  </si>
  <si>
    <t>Cult.</t>
  </si>
  <si>
    <t>Centro per le famiglie "Il Cerchio"</t>
  </si>
  <si>
    <t>AVAL provinciale di Cremona</t>
  </si>
  <si>
    <t>Valutazione</t>
  </si>
  <si>
    <t>2018-0056</t>
  </si>
  <si>
    <t>Diocesi di Crema</t>
  </si>
  <si>
    <t>Restauro dipinto raffigurante la morte di San Francesco Saverio</t>
  </si>
  <si>
    <t>2018-0057</t>
  </si>
  <si>
    <t>Nuove finestre per Sant'Antonio alla Ravara</t>
  </si>
  <si>
    <t>2018-0059</t>
  </si>
  <si>
    <t>VICOBELLIGNANO</t>
  </si>
  <si>
    <t>Parrocchia di Sant'Agostino</t>
  </si>
  <si>
    <t>Parrocchia San Pietro in Vincoli</t>
  </si>
  <si>
    <t>CCSVI nella SM Lombardia</t>
  </si>
  <si>
    <t>Parrocchia di San Giovanni decollato</t>
  </si>
  <si>
    <t>S. Michele Vetere</t>
  </si>
  <si>
    <t>Parrocchia S.Maria Assunta in Vicobellignano</t>
  </si>
  <si>
    <t>Parrocchia di S. Savino Vescovo</t>
  </si>
  <si>
    <t>L'umana Avventura Soc. Coop. Sociale ONLUS</t>
  </si>
  <si>
    <t>Il Cerchio Società Cooperativa Sociale</t>
  </si>
  <si>
    <t>2018-0060</t>
  </si>
  <si>
    <t>2018-0062</t>
  </si>
  <si>
    <t>Progetto di restauro organo storico "Tezani 1533 - Bossi 1853" - secondo stralcio</t>
  </si>
  <si>
    <t>2018-0064</t>
  </si>
  <si>
    <t>2018-0065</t>
  </si>
  <si>
    <t>2018-0066</t>
  </si>
  <si>
    <t>Progetto rifacimento campo calcio a 5 oratorio</t>
  </si>
  <si>
    <t>MADIGNANO</t>
  </si>
  <si>
    <t>2018-0067</t>
  </si>
  <si>
    <t>Mani tese ai portatori di CCSVI nella Sclerosi Multipla</t>
  </si>
  <si>
    <t>2018-0068</t>
  </si>
  <si>
    <t>2018-0069</t>
  </si>
  <si>
    <t>Parrocchia Santi Nazario e Celso</t>
  </si>
  <si>
    <t>SESTO ED UNITI</t>
  </si>
  <si>
    <t>2018-0070</t>
  </si>
  <si>
    <t>Aiutami ad aiutarti</t>
  </si>
  <si>
    <t>SONCINO</t>
  </si>
  <si>
    <t>2018-0071</t>
  </si>
  <si>
    <t>Parrocchia Santo Stefano in Ossolaro</t>
  </si>
  <si>
    <t>Restauro e risanamento di parte dell'intonaco interno della chiesa di Santo Stefano martire in Ossolaro di Paderno Ponchielli</t>
  </si>
  <si>
    <t>PADERNO PONCHIELLI</t>
  </si>
  <si>
    <t>2018-0072</t>
  </si>
  <si>
    <t>Nuovo impianto di illuminazione interna chiesa di Annicco</t>
  </si>
  <si>
    <t>2018-0073</t>
  </si>
  <si>
    <t>Navatelle laterali presbiterio</t>
  </si>
  <si>
    <t>2018-0074</t>
  </si>
  <si>
    <t>L'AIMA - Crema apre l'Alzheimer Caffè</t>
  </si>
  <si>
    <t>2018-0075</t>
  </si>
  <si>
    <t>A.Gi.Mus Associazione Giovanile Musicale</t>
  </si>
  <si>
    <t>L'arte e la realtà: parole e musicain terra padana nell'ambito del circuito organistico internazionale in Lombardia XXX Edizione - anno 2019</t>
  </si>
  <si>
    <t>CREMA et al.</t>
  </si>
  <si>
    <t>2018-0076</t>
  </si>
  <si>
    <t>Parrocchia di Sant'Alessandro Martire</t>
  </si>
  <si>
    <t>Restauro della Chiesa Sant'Alessandro Martire in Fengo - lotto funzionale n.1 - Tiranti</t>
  </si>
  <si>
    <t>FENGO</t>
  </si>
  <si>
    <t>2018-0077</t>
  </si>
  <si>
    <t>Restauro Conservativo Organo storico Fratelli Serassi 1836</t>
  </si>
  <si>
    <t>CASTELLEONE</t>
  </si>
  <si>
    <t>2018-0078</t>
  </si>
  <si>
    <t>Associazione culturale Blu</t>
  </si>
  <si>
    <t>Terza età in scena</t>
  </si>
  <si>
    <t xml:space="preserve">CREMA </t>
  </si>
  <si>
    <t>2018-0079</t>
  </si>
  <si>
    <t>2018-0080</t>
  </si>
  <si>
    <t>2018-0083</t>
  </si>
  <si>
    <t>2018-0081</t>
  </si>
  <si>
    <t>2018-0082</t>
  </si>
  <si>
    <t>2018-0084</t>
  </si>
  <si>
    <t>2018-0085</t>
  </si>
  <si>
    <t>2018-0086</t>
  </si>
  <si>
    <t>2018-0087</t>
  </si>
  <si>
    <t>2018-0088</t>
  </si>
  <si>
    <t>2018-0089</t>
  </si>
  <si>
    <t>2018-0090</t>
  </si>
  <si>
    <t>Associazione di solidarietà La Zolla</t>
  </si>
  <si>
    <t>Cogli l'attimo</t>
  </si>
  <si>
    <t>I&amp;F o ASS</t>
  </si>
  <si>
    <t>Play Dog Mileo</t>
  </si>
  <si>
    <t>Relazioni e sport</t>
  </si>
  <si>
    <t>ASD Over Limits</t>
  </si>
  <si>
    <t>ASD Over Limits Factory-Lab</t>
  </si>
  <si>
    <t xml:space="preserve">G.S.D. Videoton Crema C5 </t>
  </si>
  <si>
    <t>La "formazione" scende in campo all'Oratorio: ti insegno ad essere un abile calciatore. Diversamente</t>
  </si>
  <si>
    <t>HI-SOCIAL. Supportare la presa in carico delle persone fragili attraverso la "comunità"</t>
  </si>
  <si>
    <t>Spo.</t>
  </si>
  <si>
    <t>Il Ponte Società Cooperativa Sociale</t>
  </si>
  <si>
    <t>Educ-azione green</t>
  </si>
  <si>
    <t>Centro Sportivo Italiano</t>
  </si>
  <si>
    <t>Cantieri sportivi 2.0 - porte aperte allo sport per tutti</t>
  </si>
  <si>
    <t>Patto di Comunità: Non è più lo stesso? Allora ci deve esssere un cambiamento!</t>
  </si>
  <si>
    <t>Anffas Cremona ONLUS</t>
  </si>
  <si>
    <t>Tempo libero e relazioni sociali verso l'autonomia nella disabilità</t>
  </si>
  <si>
    <t>Valore Lavoro</t>
  </si>
  <si>
    <t>SPIN - Sport insieme</t>
  </si>
  <si>
    <t>Qua la mano. Sperimentazione di uno spazio diurno di accoglienza, sostegno e formazione</t>
  </si>
  <si>
    <t>CORTE DE' CORTESI</t>
  </si>
  <si>
    <t>sì</t>
  </si>
  <si>
    <t>non finanziato 1° bando 2018</t>
  </si>
  <si>
    <t>Note</t>
  </si>
  <si>
    <t>no</t>
  </si>
  <si>
    <t>borse lavoro</t>
  </si>
  <si>
    <t>rimodulato per esclusione costo personale eccedente 50% e riduzione costi gestionali, come indicato nel bando</t>
  </si>
  <si>
    <t>Promozione della cultura e dell'arte</t>
  </si>
  <si>
    <t>Assistenza sociale e sociosanitaria</t>
  </si>
  <si>
    <t>Tutela, promozione, valorizzazione del patrimonio storico e artistico</t>
  </si>
  <si>
    <t>Sport dilettantistico esclusivamente rivolto a soggetti svantaggiati</t>
  </si>
  <si>
    <t>Istruzione e formazione</t>
  </si>
  <si>
    <t>Intervento urgente sulla facciata della Chiesa della Parrocchia dei Santi Nazario e Celso in comune di Sesto ed Uniti</t>
  </si>
  <si>
    <t>Santuario Beata Vergine della Misericordia</t>
  </si>
  <si>
    <t>Associazione Italiana Malattia di Alzheimer</t>
  </si>
  <si>
    <t>Consorzio Arcobaleno Cooperativa Sociale</t>
  </si>
  <si>
    <t>L'Alternativa Cooperativa Sociale ONLUS</t>
  </si>
  <si>
    <t>Cooperativa Sociale Gruppo Gamma</t>
  </si>
  <si>
    <t>Consorzio Solco Cooperativa Sociale</t>
  </si>
  <si>
    <t>Croce Verde Volontari Pubblica Assistenza</t>
  </si>
  <si>
    <t>2° BANDO 2018 - PROGETTI AMMESSI A FINANZIAMENTO</t>
  </si>
  <si>
    <t>NON FINANZIATI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</si>
</sst>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;[Red]\-#,##0.00\ &quot;€&quot;"/>
    <numFmt numFmtId="165" formatCode="_-* #,##0.00\ _€_-;\-* #,##0.00\ _€_-;_-* &quot;-&quot;??\ _€_-;_-@_-"/>
    <numFmt numFmtId="166" formatCode="&quot;€&quot;\ #,##0.00"/>
    <numFmt numFmtId="167" formatCode="_-* #,##0.000000\ _€_-;\-* #,##0.000000\ _€_-;_-* &quot;-&quot;??\ _€_-;_-@_-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3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1" fillId="7" borderId="1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24" borderId="10" xfId="0" applyNumberForma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0" fillId="25" borderId="10" xfId="0" applyNumberFormat="1" applyFill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0" fillId="23" borderId="10" xfId="46" applyFont="1" applyBorder="1" applyAlignment="1">
      <alignment horizontal="center" vertical="center" wrapText="1"/>
    </xf>
    <xf numFmtId="167" fontId="0" fillId="0" borderId="0" xfId="43" applyNumberFormat="1" applyFont="1" applyAlignment="1">
      <alignment horizontal="center"/>
    </xf>
    <xf numFmtId="165" fontId="0" fillId="0" borderId="0" xfId="43" applyFont="1" applyAlignment="1">
      <alignment/>
    </xf>
    <xf numFmtId="0" fontId="0" fillId="23" borderId="0" xfId="46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/>
    </xf>
    <xf numFmtId="0" fontId="0" fillId="23" borderId="12" xfId="46" applyFont="1" applyBorder="1" applyAlignment="1">
      <alignment horizontal="center" vertical="center" wrapText="1"/>
    </xf>
    <xf numFmtId="0" fontId="0" fillId="23" borderId="13" xfId="46" applyFont="1" applyBorder="1" applyAlignment="1">
      <alignment horizontal="center" vertical="center"/>
    </xf>
    <xf numFmtId="0" fontId="0" fillId="23" borderId="13" xfId="46" applyFont="1" applyBorder="1" applyAlignment="1">
      <alignment horizontal="center" vertical="center" wrapText="1"/>
    </xf>
    <xf numFmtId="166" fontId="0" fillId="23" borderId="13" xfId="46" applyNumberFormat="1" applyFont="1" applyBorder="1" applyAlignment="1">
      <alignment horizontal="center" vertical="center" wrapText="1"/>
    </xf>
    <xf numFmtId="0" fontId="0" fillId="0" borderId="14" xfId="46" applyFont="1" applyFill="1" applyBorder="1" applyAlignment="1">
      <alignment horizontal="center" vertical="center"/>
    </xf>
    <xf numFmtId="0" fontId="0" fillId="0" borderId="15" xfId="46" applyFont="1" applyFill="1" applyBorder="1" applyAlignment="1">
      <alignment horizontal="center" vertical="center"/>
    </xf>
    <xf numFmtId="0" fontId="0" fillId="0" borderId="15" xfId="46" applyFont="1" applyFill="1" applyBorder="1" applyAlignment="1">
      <alignment horizontal="center" vertical="center" wrapText="1"/>
    </xf>
    <xf numFmtId="166" fontId="0" fillId="0" borderId="15" xfId="46" applyNumberFormat="1" applyFont="1" applyFill="1" applyBorder="1" applyAlignment="1">
      <alignment horizontal="center" vertical="center" wrapText="1"/>
    </xf>
    <xf numFmtId="0" fontId="0" fillId="0" borderId="16" xfId="46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8" fontId="0" fillId="0" borderId="18" xfId="0" applyNumberFormat="1" applyBorder="1" applyAlignment="1">
      <alignment horizontal="center"/>
    </xf>
    <xf numFmtId="0" fontId="0" fillId="0" borderId="20" xfId="46" applyFont="1" applyFill="1" applyBorder="1" applyAlignment="1">
      <alignment horizontal="center" vertical="center"/>
    </xf>
    <xf numFmtId="0" fontId="0" fillId="0" borderId="21" xfId="46" applyFont="1" applyFill="1" applyBorder="1" applyAlignment="1">
      <alignment horizontal="center" vertical="center"/>
    </xf>
    <xf numFmtId="0" fontId="0" fillId="0" borderId="22" xfId="46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2"/>
  <sheetViews>
    <sheetView showGridLines="0" tabSelected="1" zoomScale="75" zoomScaleNormal="75" workbookViewId="0" topLeftCell="A1">
      <selection activeCell="E56" sqref="E56"/>
    </sheetView>
  </sheetViews>
  <sheetFormatPr defaultColWidth="9.140625" defaultRowHeight="15"/>
  <cols>
    <col min="1" max="1" width="1.57421875" style="0" customWidth="1"/>
    <col min="2" max="2" width="3.57421875" style="4" customWidth="1"/>
    <col min="3" max="3" width="14.8515625" style="4" customWidth="1"/>
    <col min="4" max="4" width="40.28125" style="0" customWidth="1"/>
    <col min="5" max="5" width="85.421875" style="0" customWidth="1"/>
    <col min="6" max="6" width="43.421875" style="6" hidden="1" customWidth="1"/>
    <col min="7" max="7" width="24.140625" style="0" customWidth="1"/>
    <col min="8" max="8" width="13.57421875" style="9" customWidth="1"/>
    <col min="9" max="9" width="12.140625" style="9" hidden="1" customWidth="1"/>
    <col min="10" max="10" width="8.57421875" style="4" hidden="1" customWidth="1"/>
    <col min="11" max="11" width="13.421875" style="4" customWidth="1"/>
    <col min="12" max="12" width="13.140625" style="4" hidden="1" customWidth="1"/>
    <col min="13" max="13" width="29.00390625" style="0" hidden="1" customWidth="1"/>
    <col min="14" max="14" width="0" style="0" hidden="1" customWidth="1"/>
  </cols>
  <sheetData>
    <row r="1" ht="7.5" customHeight="1"/>
    <row r="2" spans="3:5" ht="23.25">
      <c r="C2" s="4" t="s">
        <v>0</v>
      </c>
      <c r="D2" s="1"/>
      <c r="E2" s="37" t="s">
        <v>139</v>
      </c>
    </row>
    <row r="3" spans="2:13" s="2" customFormat="1" ht="30"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8" t="s">
        <v>6</v>
      </c>
      <c r="H3" s="29" t="s">
        <v>7</v>
      </c>
      <c r="I3" s="29" t="s">
        <v>8</v>
      </c>
      <c r="J3" s="27" t="s">
        <v>27</v>
      </c>
      <c r="K3" s="28" t="s">
        <v>9</v>
      </c>
      <c r="L3" s="26" t="s">
        <v>10</v>
      </c>
      <c r="M3" s="17" t="s">
        <v>122</v>
      </c>
    </row>
    <row r="4" spans="2:13" s="2" customFormat="1" ht="9" customHeight="1">
      <c r="B4" s="30"/>
      <c r="C4" s="31"/>
      <c r="D4" s="31"/>
      <c r="E4" s="31"/>
      <c r="F4" s="31"/>
      <c r="G4" s="32"/>
      <c r="H4" s="33"/>
      <c r="I4" s="33"/>
      <c r="J4" s="31"/>
      <c r="K4" s="34"/>
      <c r="L4" s="20"/>
      <c r="M4" s="17"/>
    </row>
    <row r="5" spans="2:13" s="2" customFormat="1" ht="15">
      <c r="B5" s="44" t="s">
        <v>128</v>
      </c>
      <c r="C5" s="45"/>
      <c r="D5" s="45"/>
      <c r="E5" s="45"/>
      <c r="F5" s="45"/>
      <c r="G5" s="45"/>
      <c r="H5" s="45"/>
      <c r="I5" s="45"/>
      <c r="J5" s="45"/>
      <c r="K5" s="46"/>
      <c r="L5" s="20"/>
      <c r="M5" s="17"/>
    </row>
    <row r="6" spans="2:13" ht="15">
      <c r="B6" s="5">
        <v>1</v>
      </c>
      <c r="C6" s="5" t="s">
        <v>28</v>
      </c>
      <c r="D6" s="35" t="s">
        <v>29</v>
      </c>
      <c r="E6" s="36" t="s">
        <v>30</v>
      </c>
      <c r="F6" s="7" t="s">
        <v>11</v>
      </c>
      <c r="G6" s="35" t="s">
        <v>12</v>
      </c>
      <c r="H6" s="10">
        <v>19141.8</v>
      </c>
      <c r="I6" s="10">
        <v>9570</v>
      </c>
      <c r="J6" s="5" t="s">
        <v>120</v>
      </c>
      <c r="K6" s="10">
        <v>9570</v>
      </c>
      <c r="L6" s="12"/>
      <c r="M6" s="3"/>
    </row>
    <row r="7" spans="2:13" ht="15">
      <c r="B7" s="5">
        <v>2</v>
      </c>
      <c r="C7" s="5" t="s">
        <v>31</v>
      </c>
      <c r="D7" s="35" t="s">
        <v>16</v>
      </c>
      <c r="E7" s="36" t="s">
        <v>32</v>
      </c>
      <c r="F7" s="7" t="s">
        <v>11</v>
      </c>
      <c r="G7" s="35" t="s">
        <v>17</v>
      </c>
      <c r="H7" s="10">
        <v>15534.88</v>
      </c>
      <c r="I7" s="10">
        <v>7767.44</v>
      </c>
      <c r="J7" s="5" t="s">
        <v>120</v>
      </c>
      <c r="K7" s="10">
        <v>7767.44</v>
      </c>
      <c r="L7" s="12"/>
      <c r="M7" s="3" t="s">
        <v>121</v>
      </c>
    </row>
    <row r="8" spans="2:13" ht="15">
      <c r="B8" s="5">
        <v>3</v>
      </c>
      <c r="C8" s="5" t="s">
        <v>33</v>
      </c>
      <c r="D8" s="35" t="s">
        <v>40</v>
      </c>
      <c r="E8" s="36" t="s">
        <v>18</v>
      </c>
      <c r="F8" s="7" t="s">
        <v>11</v>
      </c>
      <c r="G8" s="35" t="s">
        <v>34</v>
      </c>
      <c r="H8" s="10">
        <v>15640.4</v>
      </c>
      <c r="I8" s="10">
        <v>7820.2</v>
      </c>
      <c r="J8" s="5" t="s">
        <v>120</v>
      </c>
      <c r="K8" s="10">
        <v>7820.2</v>
      </c>
      <c r="L8" s="12"/>
      <c r="M8" s="3" t="s">
        <v>121</v>
      </c>
    </row>
    <row r="9" spans="2:13" ht="15">
      <c r="B9" s="5">
        <v>4</v>
      </c>
      <c r="C9" s="5" t="s">
        <v>44</v>
      </c>
      <c r="D9" s="35" t="s">
        <v>41</v>
      </c>
      <c r="E9" s="36" t="s">
        <v>19</v>
      </c>
      <c r="F9" s="7" t="s">
        <v>11</v>
      </c>
      <c r="G9" s="35" t="s">
        <v>15</v>
      </c>
      <c r="H9" s="10">
        <v>27234.68</v>
      </c>
      <c r="I9" s="10">
        <v>13617.34</v>
      </c>
      <c r="J9" s="5" t="s">
        <v>120</v>
      </c>
      <c r="K9" s="10">
        <v>13617.34</v>
      </c>
      <c r="L9" s="12"/>
      <c r="M9" s="3" t="s">
        <v>121</v>
      </c>
    </row>
    <row r="10" spans="2:13" ht="15">
      <c r="B10" s="5">
        <v>5</v>
      </c>
      <c r="C10" s="5" t="s">
        <v>45</v>
      </c>
      <c r="D10" s="35" t="s">
        <v>35</v>
      </c>
      <c r="E10" s="36" t="s">
        <v>46</v>
      </c>
      <c r="F10" s="7" t="s">
        <v>11</v>
      </c>
      <c r="G10" s="35" t="s">
        <v>15</v>
      </c>
      <c r="H10" s="10">
        <v>40000</v>
      </c>
      <c r="I10" s="10">
        <v>20000</v>
      </c>
      <c r="J10" s="5" t="s">
        <v>120</v>
      </c>
      <c r="K10" s="16">
        <v>20000</v>
      </c>
      <c r="M10" s="3" t="s">
        <v>121</v>
      </c>
    </row>
    <row r="11" spans="2:13" ht="15">
      <c r="B11" s="21">
        <v>11</v>
      </c>
      <c r="C11" s="21" t="s">
        <v>55</v>
      </c>
      <c r="D11" s="35" t="s">
        <v>56</v>
      </c>
      <c r="E11" s="36" t="s">
        <v>131</v>
      </c>
      <c r="F11" s="22" t="s">
        <v>11</v>
      </c>
      <c r="G11" s="35" t="s">
        <v>57</v>
      </c>
      <c r="H11" s="23">
        <v>39921.6</v>
      </c>
      <c r="I11" s="23">
        <v>19960.8</v>
      </c>
      <c r="J11" s="21" t="s">
        <v>120</v>
      </c>
      <c r="K11" s="23">
        <v>19960.8</v>
      </c>
      <c r="M11" s="3"/>
    </row>
    <row r="12" spans="2:13" ht="15">
      <c r="B12" s="21">
        <v>13</v>
      </c>
      <c r="C12" s="21" t="s">
        <v>61</v>
      </c>
      <c r="D12" s="35" t="s">
        <v>62</v>
      </c>
      <c r="E12" s="36" t="s">
        <v>63</v>
      </c>
      <c r="F12" s="22" t="s">
        <v>11</v>
      </c>
      <c r="G12" s="35" t="s">
        <v>64</v>
      </c>
      <c r="H12" s="23">
        <v>40000</v>
      </c>
      <c r="I12" s="23">
        <v>20000</v>
      </c>
      <c r="J12" s="21" t="s">
        <v>120</v>
      </c>
      <c r="K12" s="23">
        <v>20000</v>
      </c>
      <c r="M12" s="3"/>
    </row>
    <row r="13" spans="2:13" ht="15">
      <c r="B13" s="21">
        <v>19</v>
      </c>
      <c r="C13" s="21" t="s">
        <v>79</v>
      </c>
      <c r="D13" s="35" t="s">
        <v>132</v>
      </c>
      <c r="E13" s="36" t="s">
        <v>80</v>
      </c>
      <c r="F13" s="22" t="s">
        <v>11</v>
      </c>
      <c r="G13" s="35" t="s">
        <v>81</v>
      </c>
      <c r="H13" s="23">
        <v>23650</v>
      </c>
      <c r="I13" s="23">
        <v>11825</v>
      </c>
      <c r="J13" s="21" t="s">
        <v>120</v>
      </c>
      <c r="K13" s="23">
        <v>11825</v>
      </c>
      <c r="M13" s="3"/>
    </row>
    <row r="14" spans="2:13" ht="15">
      <c r="B14" s="47" t="s">
        <v>127</v>
      </c>
      <c r="C14" s="48"/>
      <c r="D14" s="48"/>
      <c r="E14" s="48"/>
      <c r="F14" s="48"/>
      <c r="G14" s="48"/>
      <c r="H14" s="48"/>
      <c r="I14" s="48"/>
      <c r="J14" s="48"/>
      <c r="K14" s="49"/>
      <c r="M14" s="3"/>
    </row>
    <row r="15" spans="2:13" ht="15">
      <c r="B15" s="5">
        <v>6</v>
      </c>
      <c r="C15" s="5" t="s">
        <v>47</v>
      </c>
      <c r="D15" s="35" t="s">
        <v>42</v>
      </c>
      <c r="E15" s="36" t="s">
        <v>23</v>
      </c>
      <c r="F15" s="7" t="s">
        <v>13</v>
      </c>
      <c r="G15" s="35" t="s">
        <v>14</v>
      </c>
      <c r="H15" s="10">
        <v>40000</v>
      </c>
      <c r="I15" s="10">
        <v>20000</v>
      </c>
      <c r="J15" s="5" t="s">
        <v>120</v>
      </c>
      <c r="K15" s="10">
        <f>20000-L15</f>
        <v>15000</v>
      </c>
      <c r="L15" s="12">
        <v>5000</v>
      </c>
      <c r="M15" s="3" t="s">
        <v>121</v>
      </c>
    </row>
    <row r="16" spans="2:13" ht="15">
      <c r="B16" s="5">
        <v>7</v>
      </c>
      <c r="C16" s="5" t="s">
        <v>48</v>
      </c>
      <c r="D16" s="35" t="s">
        <v>43</v>
      </c>
      <c r="E16" s="36" t="s">
        <v>25</v>
      </c>
      <c r="F16" s="7" t="s">
        <v>13</v>
      </c>
      <c r="G16" s="35" t="s">
        <v>14</v>
      </c>
      <c r="H16" s="10">
        <v>40000</v>
      </c>
      <c r="I16" s="10">
        <v>20000</v>
      </c>
      <c r="J16" s="5" t="s">
        <v>120</v>
      </c>
      <c r="K16" s="10">
        <f>20000-L16</f>
        <v>15000</v>
      </c>
      <c r="L16" s="12">
        <v>5000</v>
      </c>
      <c r="M16" s="3" t="s">
        <v>121</v>
      </c>
    </row>
    <row r="17" spans="2:13" ht="15">
      <c r="B17" s="5">
        <v>8</v>
      </c>
      <c r="C17" s="5" t="s">
        <v>49</v>
      </c>
      <c r="D17" s="35" t="s">
        <v>36</v>
      </c>
      <c r="E17" s="36" t="s">
        <v>50</v>
      </c>
      <c r="F17" s="7" t="s">
        <v>13</v>
      </c>
      <c r="G17" s="35" t="s">
        <v>51</v>
      </c>
      <c r="H17" s="10">
        <v>28000</v>
      </c>
      <c r="I17" s="10">
        <v>13750</v>
      </c>
      <c r="J17" s="5" t="s">
        <v>120</v>
      </c>
      <c r="K17" s="10">
        <v>13750</v>
      </c>
      <c r="L17" s="12"/>
      <c r="M17" s="3"/>
    </row>
    <row r="18" spans="2:13" ht="15">
      <c r="B18" s="5">
        <v>9</v>
      </c>
      <c r="C18" s="5" t="s">
        <v>52</v>
      </c>
      <c r="D18" s="35" t="s">
        <v>37</v>
      </c>
      <c r="E18" s="36" t="s">
        <v>53</v>
      </c>
      <c r="F18" s="7" t="s">
        <v>13</v>
      </c>
      <c r="G18" s="35" t="s">
        <v>15</v>
      </c>
      <c r="H18" s="10">
        <v>20000</v>
      </c>
      <c r="I18" s="10">
        <v>10000</v>
      </c>
      <c r="J18" s="5" t="s">
        <v>120</v>
      </c>
      <c r="K18" s="10">
        <v>10000</v>
      </c>
      <c r="L18" s="12"/>
      <c r="M18" s="3" t="s">
        <v>121</v>
      </c>
    </row>
    <row r="19" spans="2:13" ht="15">
      <c r="B19" s="5">
        <v>10</v>
      </c>
      <c r="C19" s="5" t="s">
        <v>54</v>
      </c>
      <c r="D19" s="35" t="s">
        <v>20</v>
      </c>
      <c r="E19" s="36" t="s">
        <v>21</v>
      </c>
      <c r="F19" s="7" t="s">
        <v>13</v>
      </c>
      <c r="G19" s="35" t="s">
        <v>22</v>
      </c>
      <c r="H19" s="10">
        <v>36667.42</v>
      </c>
      <c r="I19" s="10">
        <v>18333.71</v>
      </c>
      <c r="J19" s="5" t="s">
        <v>120</v>
      </c>
      <c r="K19" s="10">
        <v>18333.71</v>
      </c>
      <c r="L19" s="12"/>
      <c r="M19" s="3" t="s">
        <v>121</v>
      </c>
    </row>
    <row r="20" spans="2:13" ht="15">
      <c r="B20" s="5">
        <v>12</v>
      </c>
      <c r="C20" s="5" t="s">
        <v>58</v>
      </c>
      <c r="D20" s="35" t="s">
        <v>138</v>
      </c>
      <c r="E20" s="36" t="s">
        <v>59</v>
      </c>
      <c r="F20" s="7" t="s">
        <v>13</v>
      </c>
      <c r="G20" s="35" t="s">
        <v>60</v>
      </c>
      <c r="H20" s="10">
        <v>30800</v>
      </c>
      <c r="I20" s="10">
        <v>15400</v>
      </c>
      <c r="J20" s="5" t="s">
        <v>120</v>
      </c>
      <c r="K20" s="10">
        <v>15400</v>
      </c>
      <c r="L20" s="12"/>
      <c r="M20" s="3"/>
    </row>
    <row r="21" spans="2:13" ht="15">
      <c r="B21" s="5">
        <v>16</v>
      </c>
      <c r="C21" s="5" t="s">
        <v>69</v>
      </c>
      <c r="D21" s="35" t="s">
        <v>133</v>
      </c>
      <c r="E21" s="36" t="s">
        <v>70</v>
      </c>
      <c r="F21" s="7" t="s">
        <v>13</v>
      </c>
      <c r="G21" s="35" t="s">
        <v>12</v>
      </c>
      <c r="H21" s="10">
        <v>18000</v>
      </c>
      <c r="I21" s="10">
        <v>9000</v>
      </c>
      <c r="J21" s="5" t="s">
        <v>120</v>
      </c>
      <c r="K21" s="10">
        <v>9000</v>
      </c>
      <c r="L21" s="12"/>
      <c r="M21" s="3"/>
    </row>
    <row r="22" spans="2:13" ht="15">
      <c r="B22" s="5">
        <v>25</v>
      </c>
      <c r="C22" s="5" t="s">
        <v>88</v>
      </c>
      <c r="D22" s="35" t="s">
        <v>137</v>
      </c>
      <c r="E22" s="36" t="s">
        <v>107</v>
      </c>
      <c r="F22" s="7" t="s">
        <v>13</v>
      </c>
      <c r="G22" s="35" t="s">
        <v>15</v>
      </c>
      <c r="H22" s="14">
        <v>40000</v>
      </c>
      <c r="I22" s="10">
        <v>20000</v>
      </c>
      <c r="J22" s="5" t="s">
        <v>120</v>
      </c>
      <c r="K22" s="10">
        <v>20000</v>
      </c>
      <c r="L22" s="12"/>
      <c r="M22" s="3"/>
    </row>
    <row r="23" spans="2:13" ht="15">
      <c r="B23" s="5">
        <v>26</v>
      </c>
      <c r="C23" s="5" t="s">
        <v>91</v>
      </c>
      <c r="D23" s="35" t="s">
        <v>109</v>
      </c>
      <c r="E23" s="36" t="s">
        <v>110</v>
      </c>
      <c r="F23" s="7" t="s">
        <v>13</v>
      </c>
      <c r="G23" s="35" t="s">
        <v>15</v>
      </c>
      <c r="H23" s="10">
        <v>36860</v>
      </c>
      <c r="I23" s="10">
        <v>18430</v>
      </c>
      <c r="J23" s="5" t="s">
        <v>120</v>
      </c>
      <c r="K23" s="10">
        <v>18430</v>
      </c>
      <c r="L23" s="12"/>
      <c r="M23" s="3"/>
    </row>
    <row r="24" spans="2:13" ht="15">
      <c r="B24" s="5">
        <v>28</v>
      </c>
      <c r="C24" s="5" t="s">
        <v>93</v>
      </c>
      <c r="D24" s="35" t="s">
        <v>134</v>
      </c>
      <c r="E24" s="36" t="s">
        <v>113</v>
      </c>
      <c r="F24" s="7" t="s">
        <v>13</v>
      </c>
      <c r="G24" s="35" t="s">
        <v>12</v>
      </c>
      <c r="H24" s="10">
        <v>40000</v>
      </c>
      <c r="I24" s="10">
        <v>20000</v>
      </c>
      <c r="J24" s="5" t="s">
        <v>120</v>
      </c>
      <c r="K24" s="10">
        <v>20000</v>
      </c>
      <c r="L24" s="12"/>
      <c r="M24" s="3"/>
    </row>
    <row r="25" spans="2:13" ht="15">
      <c r="B25" s="5">
        <v>29</v>
      </c>
      <c r="C25" s="5" t="s">
        <v>94</v>
      </c>
      <c r="D25" s="35" t="s">
        <v>114</v>
      </c>
      <c r="E25" s="36" t="s">
        <v>115</v>
      </c>
      <c r="F25" s="7" t="s">
        <v>13</v>
      </c>
      <c r="G25" s="35" t="s">
        <v>15</v>
      </c>
      <c r="H25" s="10">
        <v>40000</v>
      </c>
      <c r="I25" s="10">
        <v>20000</v>
      </c>
      <c r="J25" s="5" t="s">
        <v>120</v>
      </c>
      <c r="K25" s="10">
        <v>20000</v>
      </c>
      <c r="L25" s="12"/>
      <c r="M25" s="3"/>
    </row>
    <row r="26" spans="2:13" ht="15">
      <c r="B26" s="5">
        <v>30</v>
      </c>
      <c r="C26" s="5" t="s">
        <v>95</v>
      </c>
      <c r="D26" s="35" t="s">
        <v>26</v>
      </c>
      <c r="E26" s="36" t="s">
        <v>116</v>
      </c>
      <c r="F26" s="7" t="s">
        <v>13</v>
      </c>
      <c r="G26" s="35" t="s">
        <v>15</v>
      </c>
      <c r="H26" s="10">
        <v>40000</v>
      </c>
      <c r="I26" s="10">
        <v>20000</v>
      </c>
      <c r="J26" s="5" t="s">
        <v>120</v>
      </c>
      <c r="K26" s="10">
        <v>20000</v>
      </c>
      <c r="L26" s="12"/>
      <c r="M26" s="3"/>
    </row>
    <row r="27" spans="2:13" ht="14.25" customHeight="1">
      <c r="B27" s="5">
        <v>32</v>
      </c>
      <c r="C27" s="5" t="s">
        <v>97</v>
      </c>
      <c r="D27" s="35" t="s">
        <v>135</v>
      </c>
      <c r="E27" s="36" t="s">
        <v>118</v>
      </c>
      <c r="F27" s="7" t="s">
        <v>13</v>
      </c>
      <c r="G27" s="35" t="s">
        <v>119</v>
      </c>
      <c r="H27" s="10">
        <v>40000</v>
      </c>
      <c r="I27" s="10">
        <v>20000</v>
      </c>
      <c r="J27" s="5" t="s">
        <v>120</v>
      </c>
      <c r="K27" s="10">
        <f>20000-5750</f>
        <v>14250</v>
      </c>
      <c r="L27" s="12"/>
      <c r="M27" s="3"/>
    </row>
    <row r="28" spans="2:13" ht="15">
      <c r="B28" s="47" t="s">
        <v>126</v>
      </c>
      <c r="C28" s="48"/>
      <c r="D28" s="48"/>
      <c r="E28" s="48"/>
      <c r="F28" s="48"/>
      <c r="G28" s="48"/>
      <c r="H28" s="48"/>
      <c r="I28" s="48"/>
      <c r="J28" s="48"/>
      <c r="K28" s="49"/>
      <c r="L28" s="12"/>
      <c r="M28" s="3"/>
    </row>
    <row r="29" spans="2:13" ht="15">
      <c r="B29" s="5">
        <v>20</v>
      </c>
      <c r="C29" s="5" t="s">
        <v>82</v>
      </c>
      <c r="D29" s="35" t="s">
        <v>83</v>
      </c>
      <c r="E29" s="36" t="s">
        <v>84</v>
      </c>
      <c r="F29" s="7" t="s">
        <v>24</v>
      </c>
      <c r="G29" s="35" t="s">
        <v>85</v>
      </c>
      <c r="H29" s="10">
        <v>12000</v>
      </c>
      <c r="I29" s="10">
        <v>6000</v>
      </c>
      <c r="J29" s="5" t="s">
        <v>120</v>
      </c>
      <c r="K29" s="10">
        <v>6000</v>
      </c>
      <c r="L29" s="12"/>
      <c r="M29" s="3"/>
    </row>
    <row r="30" spans="2:13" ht="15">
      <c r="B30" s="47" t="s">
        <v>130</v>
      </c>
      <c r="C30" s="48"/>
      <c r="D30" s="48"/>
      <c r="E30" s="48"/>
      <c r="F30" s="48"/>
      <c r="G30" s="48"/>
      <c r="H30" s="48"/>
      <c r="I30" s="48"/>
      <c r="J30" s="48"/>
      <c r="K30" s="49"/>
      <c r="L30" s="12"/>
      <c r="M30" s="3"/>
    </row>
    <row r="31" spans="2:13" ht="15">
      <c r="B31" s="5">
        <v>21</v>
      </c>
      <c r="C31" s="5" t="s">
        <v>86</v>
      </c>
      <c r="D31" s="35" t="s">
        <v>98</v>
      </c>
      <c r="E31" s="36" t="s">
        <v>99</v>
      </c>
      <c r="F31" s="7" t="s">
        <v>100</v>
      </c>
      <c r="G31" s="35" t="s">
        <v>15</v>
      </c>
      <c r="H31" s="10">
        <v>19000</v>
      </c>
      <c r="I31" s="10">
        <v>9500</v>
      </c>
      <c r="J31" s="5" t="s">
        <v>120</v>
      </c>
      <c r="K31" s="10">
        <v>9500</v>
      </c>
      <c r="L31" s="12"/>
      <c r="M31" s="3"/>
    </row>
    <row r="32" spans="2:13" ht="15">
      <c r="B32" s="47" t="s">
        <v>129</v>
      </c>
      <c r="C32" s="48"/>
      <c r="D32" s="48"/>
      <c r="E32" s="48"/>
      <c r="F32" s="48"/>
      <c r="G32" s="48"/>
      <c r="H32" s="48"/>
      <c r="I32" s="48"/>
      <c r="J32" s="48"/>
      <c r="K32" s="49"/>
      <c r="L32" s="12"/>
      <c r="M32" s="3"/>
    </row>
    <row r="33" spans="2:13" ht="15">
      <c r="B33" s="5">
        <v>23</v>
      </c>
      <c r="C33" s="5" t="s">
        <v>89</v>
      </c>
      <c r="D33" s="35" t="s">
        <v>103</v>
      </c>
      <c r="E33" s="36" t="s">
        <v>104</v>
      </c>
      <c r="F33" s="7" t="s">
        <v>108</v>
      </c>
      <c r="G33" s="35" t="s">
        <v>12</v>
      </c>
      <c r="H33" s="10">
        <v>26153.98</v>
      </c>
      <c r="I33" s="10">
        <v>13000</v>
      </c>
      <c r="J33" s="5" t="s">
        <v>120</v>
      </c>
      <c r="K33" s="10">
        <v>13000</v>
      </c>
      <c r="L33" s="12"/>
      <c r="M33" s="3"/>
    </row>
    <row r="34" spans="2:13" ht="15">
      <c r="B34" s="5">
        <v>24</v>
      </c>
      <c r="C34" s="5" t="s">
        <v>90</v>
      </c>
      <c r="D34" s="35" t="s">
        <v>105</v>
      </c>
      <c r="E34" s="36" t="s">
        <v>106</v>
      </c>
      <c r="F34" s="7" t="s">
        <v>108</v>
      </c>
      <c r="G34" s="35" t="s">
        <v>12</v>
      </c>
      <c r="H34" s="10">
        <v>38550</v>
      </c>
      <c r="I34" s="10">
        <v>19275</v>
      </c>
      <c r="J34" s="5" t="s">
        <v>120</v>
      </c>
      <c r="K34" s="10">
        <v>19275</v>
      </c>
      <c r="L34" s="12"/>
      <c r="M34" s="3"/>
    </row>
    <row r="35" spans="2:14" ht="15">
      <c r="B35" s="5">
        <v>27</v>
      </c>
      <c r="C35" s="5" t="s">
        <v>92</v>
      </c>
      <c r="D35" s="35" t="s">
        <v>111</v>
      </c>
      <c r="E35" s="36" t="s">
        <v>112</v>
      </c>
      <c r="F35" s="7" t="s">
        <v>108</v>
      </c>
      <c r="G35" s="35" t="s">
        <v>15</v>
      </c>
      <c r="H35" s="10">
        <v>40000</v>
      </c>
      <c r="I35" s="10">
        <v>20000</v>
      </c>
      <c r="J35" s="5" t="s">
        <v>120</v>
      </c>
      <c r="K35" s="10">
        <v>20000</v>
      </c>
      <c r="L35" s="12"/>
      <c r="M35" s="3" t="s">
        <v>121</v>
      </c>
      <c r="N35" t="s">
        <v>124</v>
      </c>
    </row>
    <row r="36" spans="2:13" ht="15.75" thickBot="1">
      <c r="B36" s="5">
        <v>31</v>
      </c>
      <c r="C36" s="5" t="s">
        <v>96</v>
      </c>
      <c r="D36" s="35" t="s">
        <v>136</v>
      </c>
      <c r="E36" s="36" t="s">
        <v>117</v>
      </c>
      <c r="F36" s="7" t="s">
        <v>108</v>
      </c>
      <c r="G36" s="35" t="s">
        <v>15</v>
      </c>
      <c r="H36" s="38">
        <v>36324</v>
      </c>
      <c r="I36" s="38">
        <v>18162</v>
      </c>
      <c r="J36" s="39" t="s">
        <v>120</v>
      </c>
      <c r="K36" s="38">
        <f>+I36-L36</f>
        <v>12500.51</v>
      </c>
      <c r="L36" s="12">
        <v>5661.49</v>
      </c>
      <c r="M36" s="3" t="s">
        <v>125</v>
      </c>
    </row>
    <row r="37" spans="8:12" ht="15.75" thickBot="1">
      <c r="H37" s="40">
        <f>F43</f>
        <v>843478.76</v>
      </c>
      <c r="I37" s="41"/>
      <c r="J37" s="42"/>
      <c r="K37" s="43">
        <f>E43</f>
        <v>400000</v>
      </c>
      <c r="L37" s="8"/>
    </row>
    <row r="38" spans="5:11" ht="15.75" hidden="1" thickTop="1">
      <c r="E38" s="25">
        <f>SUM(K6:K13)</f>
        <v>110560.78</v>
      </c>
      <c r="F38" s="24">
        <f>SUM(H6:H13)</f>
        <v>221123.36000000002</v>
      </c>
      <c r="K38" s="8"/>
    </row>
    <row r="39" spans="5:11" ht="15" hidden="1">
      <c r="E39" s="25">
        <f>SUM(K15:K27)</f>
        <v>209163.71</v>
      </c>
      <c r="F39" s="24">
        <f>SUM(H15:H27)</f>
        <v>450327.42</v>
      </c>
      <c r="K39" s="18"/>
    </row>
    <row r="40" spans="5:13" ht="15" hidden="1">
      <c r="E40" s="25">
        <f>K29+K31</f>
        <v>15500</v>
      </c>
      <c r="F40" s="24">
        <f>H29+H31</f>
        <v>31000</v>
      </c>
      <c r="K40" s="8"/>
      <c r="M40" s="19"/>
    </row>
    <row r="41" spans="5:11" ht="15" hidden="1">
      <c r="E41" s="25">
        <f>SUM(K33:K36)</f>
        <v>64775.51</v>
      </c>
      <c r="F41" s="24">
        <f>SUM(H33:H36)</f>
        <v>141027.97999999998</v>
      </c>
      <c r="K41" s="8"/>
    </row>
    <row r="42" spans="11:12" ht="15" hidden="1">
      <c r="K42" s="8"/>
      <c r="L42" s="8"/>
    </row>
    <row r="43" spans="5:6" ht="15" hidden="1">
      <c r="E43" s="25">
        <f>SUM(E38:E41)</f>
        <v>400000</v>
      </c>
      <c r="F43" s="24">
        <f>SUM(F38:F41)</f>
        <v>843478.76</v>
      </c>
    </row>
    <row r="44" ht="15.75" hidden="1" thickTop="1">
      <c r="E44" s="4" t="s">
        <v>140</v>
      </c>
    </row>
    <row r="45" ht="5.25" customHeight="1" hidden="1"/>
    <row r="46" spans="2:11" ht="15" hidden="1">
      <c r="B46" s="5">
        <v>14</v>
      </c>
      <c r="C46" s="5" t="s">
        <v>65</v>
      </c>
      <c r="D46" s="3" t="s">
        <v>38</v>
      </c>
      <c r="E46" s="3" t="s">
        <v>66</v>
      </c>
      <c r="F46" s="7" t="s">
        <v>11</v>
      </c>
      <c r="G46" s="3" t="s">
        <v>22</v>
      </c>
      <c r="H46" s="10">
        <v>39962.84</v>
      </c>
      <c r="I46" s="10">
        <v>19981.42</v>
      </c>
      <c r="J46" s="13" t="s">
        <v>123</v>
      </c>
      <c r="K46" s="5"/>
    </row>
    <row r="47" spans="2:11" ht="15" hidden="1">
      <c r="B47" s="5">
        <v>15</v>
      </c>
      <c r="C47" s="5" t="s">
        <v>67</v>
      </c>
      <c r="D47" s="3" t="s">
        <v>39</v>
      </c>
      <c r="E47" s="3" t="s">
        <v>68</v>
      </c>
      <c r="F47" s="7" t="s">
        <v>11</v>
      </c>
      <c r="G47" s="3" t="s">
        <v>15</v>
      </c>
      <c r="H47" s="10">
        <v>40000</v>
      </c>
      <c r="I47" s="10">
        <v>20000</v>
      </c>
      <c r="J47" s="13" t="s">
        <v>123</v>
      </c>
      <c r="K47" s="13"/>
    </row>
    <row r="48" spans="2:11" ht="15" hidden="1">
      <c r="B48" s="5">
        <v>18</v>
      </c>
      <c r="C48" s="5" t="s">
        <v>75</v>
      </c>
      <c r="D48" s="3" t="s">
        <v>76</v>
      </c>
      <c r="E48" s="3" t="s">
        <v>77</v>
      </c>
      <c r="F48" s="7" t="s">
        <v>11</v>
      </c>
      <c r="G48" s="3" t="s">
        <v>78</v>
      </c>
      <c r="H48" s="10">
        <v>39932</v>
      </c>
      <c r="I48" s="10">
        <v>19966</v>
      </c>
      <c r="J48" s="13" t="s">
        <v>123</v>
      </c>
      <c r="K48" s="15"/>
    </row>
    <row r="49" ht="15" hidden="1"/>
    <row r="50" spans="2:11" ht="15" hidden="1">
      <c r="B50" s="5">
        <v>22</v>
      </c>
      <c r="C50" s="5" t="s">
        <v>87</v>
      </c>
      <c r="D50" s="3" t="s">
        <v>101</v>
      </c>
      <c r="E50" s="3" t="s">
        <v>102</v>
      </c>
      <c r="F50" s="7" t="s">
        <v>13</v>
      </c>
      <c r="G50" s="3" t="s">
        <v>14</v>
      </c>
      <c r="H50" s="11">
        <v>53260.71</v>
      </c>
      <c r="I50" s="10">
        <v>20000</v>
      </c>
      <c r="J50" s="13" t="s">
        <v>123</v>
      </c>
      <c r="K50" s="10"/>
    </row>
    <row r="51" ht="15" hidden="1"/>
    <row r="52" spans="2:11" ht="15" hidden="1">
      <c r="B52" s="5">
        <v>17</v>
      </c>
      <c r="C52" s="5" t="s">
        <v>71</v>
      </c>
      <c r="D52" s="3" t="s">
        <v>72</v>
      </c>
      <c r="E52" s="3" t="s">
        <v>73</v>
      </c>
      <c r="F52" s="7" t="s">
        <v>24</v>
      </c>
      <c r="G52" s="3" t="s">
        <v>74</v>
      </c>
      <c r="H52" s="10">
        <v>20000</v>
      </c>
      <c r="I52" s="10">
        <v>10000</v>
      </c>
      <c r="J52" s="13" t="s">
        <v>123</v>
      </c>
      <c r="K52" s="10"/>
    </row>
    <row r="53" ht="15.75" thickTop="1"/>
  </sheetData>
  <sheetProtection/>
  <mergeCells count="5">
    <mergeCell ref="B5:K5"/>
    <mergeCell ref="B14:K14"/>
    <mergeCell ref="B28:K28"/>
    <mergeCell ref="B32:K32"/>
    <mergeCell ref="B30:K30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2019-01-16T15:21:19Z</cp:lastPrinted>
  <dcterms:created xsi:type="dcterms:W3CDTF">2006-09-16T00:00:00Z</dcterms:created>
  <dcterms:modified xsi:type="dcterms:W3CDTF">2019-01-17T00:16:57Z</dcterms:modified>
  <cp:category/>
  <cp:version/>
  <cp:contentType/>
  <cp:contentStatus/>
</cp:coreProperties>
</file>